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0" yWindow="0" windowWidth="38020" windowHeight="18260" activeTab="0"/>
  </bookViews>
  <sheets>
    <sheet name="Présid 20121T" sheetId="1" r:id="rId1"/>
  </sheets>
  <definedNames>
    <definedName name="_Regression_Int" localSheetId="0" hidden="1">1</definedName>
    <definedName name="_S">'Présid 20121T'!$A$40</definedName>
    <definedName name="\i">'Présid 20121T'!$B$45</definedName>
    <definedName name="\s">'Présid 20121T'!$A$40</definedName>
    <definedName name="_xlnm.Print_Area" localSheetId="0">'Présid 20121T'!$A$1:$Q$29</definedName>
    <definedName name="Zone_impres_MI">'Présid 20121T'!$A$1:$Q$39</definedName>
  </definedNames>
  <calcPr fullCalcOnLoad="1"/>
</workbook>
</file>

<file path=xl/sharedStrings.xml><?xml version="1.0" encoding="utf-8"?>
<sst xmlns="http://schemas.openxmlformats.org/spreadsheetml/2006/main" count="61" uniqueCount="51">
  <si>
    <t>N°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</si>
  <si>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</si>
  <si>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</si>
  <si>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</si>
  <si>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</si>
  <si>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</si>
  <si>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</si>
  <si>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</si>
  <si>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</si>
  <si>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</si>
  <si>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</si>
  <si>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</si>
  <si>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</si>
  <si>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</si>
  <si>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</si>
  <si>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TOTAL</t>
  </si>
  <si>
    <t>BUREAUX</t>
  </si>
  <si>
    <t>MAIRIESC</t>
  </si>
  <si>
    <t>MAIRIE</t>
  </si>
  <si>
    <t>TULIPES</t>
  </si>
  <si>
    <t>ST BLIN</t>
  </si>
  <si>
    <t>MADELEINE</t>
  </si>
  <si>
    <t>COSEC</t>
  </si>
  <si>
    <t>INSCRITS</t>
  </si>
  <si>
    <t>VOTANTS</t>
  </si>
  <si>
    <t>%</t>
  </si>
  <si>
    <t>Enveloppes dans l'Urne</t>
  </si>
  <si>
    <t>NULS</t>
  </si>
  <si>
    <t>EXPRIMES</t>
  </si>
  <si>
    <t xml:space="preserve"> </t>
  </si>
  <si>
    <t>/ts~o</t>
  </si>
  <si>
    <t>:m:ii</t>
  </si>
  <si>
    <t>B. RABIER</t>
  </si>
  <si>
    <t>J. BREL</t>
  </si>
  <si>
    <t>M. LAURENCIN</t>
  </si>
  <si>
    <t>C. PERRAULT</t>
  </si>
  <si>
    <t>R. SALENGRO</t>
  </si>
  <si>
    <t>C. PEGUY</t>
  </si>
  <si>
    <t>M. SANGNIER</t>
  </si>
  <si>
    <t>R. COTY</t>
  </si>
  <si>
    <t>M. BLOCH</t>
  </si>
  <si>
    <t>E. JOLY</t>
  </si>
  <si>
    <t>M. LE PEN</t>
  </si>
  <si>
    <t>N. SARKOZY</t>
  </si>
  <si>
    <t>J.L MELENCHON</t>
  </si>
  <si>
    <t>P. POUTOU</t>
  </si>
  <si>
    <t>N. ARTHAUD</t>
  </si>
  <si>
    <t>J. CHEMINADE</t>
  </si>
  <si>
    <t>F. BAYROU</t>
  </si>
  <si>
    <t>N. DUPONT-AIGNAN</t>
  </si>
  <si>
    <t>F. HOLLANDE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</si>
</sst>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_);\(#,##0&quot;F&quot;\)"/>
    <numFmt numFmtId="173" formatCode="#,##0&quot;F&quot;_);[Red]\(#,##0&quot;F&quot;\)"/>
    <numFmt numFmtId="174" formatCode="#,##0.00&quot;F&quot;_);\(#,##0.00&quot;F&quot;\)"/>
    <numFmt numFmtId="175" formatCode="#,##0.00&quot;F&quot;_);[Red]\(#,##0.00&quot;F&quot;\)"/>
    <numFmt numFmtId="176" formatCode="_ * #,##0_)&quot;F&quot;_ ;_ * \(#,##0\)&quot;F&quot;_ ;_ * &quot;-&quot;_)&quot;F&quot;_ ;_ @_ "/>
    <numFmt numFmtId="177" formatCode="_ * #,##0_)_F_ ;_ * \(#,##0\)_F_ ;_ * &quot;-&quot;_)_F_ ;_ @_ "/>
    <numFmt numFmtId="178" formatCode="_ * #,##0.00_)&quot;F&quot;_ ;_ * \(#,##0.00\)&quot;F&quot;_ ;_ * &quot;-&quot;??_)&quot;F&quot;_ ;_ @_ "/>
    <numFmt numFmtId="179" formatCode="_ * #,##0.00_)_F_ ;_ * \(#,##0.00\)_F_ ;_ * &quot;-&quot;??_)_F_ ;_ @_ 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General_)"/>
  </numFmts>
  <fonts count="46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sz val="12"/>
      <color indexed="9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darkHorizontal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4">
    <xf numFmtId="184" fontId="0" fillId="0" borderId="0" xfId="0" applyAlignment="1">
      <alignment/>
    </xf>
    <xf numFmtId="184" fontId="5" fillId="0" borderId="0" xfId="0" applyFont="1" applyAlignment="1">
      <alignment/>
    </xf>
    <xf numFmtId="184" fontId="0" fillId="33" borderId="0" xfId="0" applyFill="1" applyAlignment="1">
      <alignment/>
    </xf>
    <xf numFmtId="184" fontId="0" fillId="0" borderId="0" xfId="0" applyBorder="1" applyAlignment="1">
      <alignment/>
    </xf>
    <xf numFmtId="184" fontId="7" fillId="0" borderId="10" xfId="0" applyFont="1" applyFill="1" applyBorder="1" applyAlignment="1" applyProtection="1">
      <alignment horizontal="center" vertical="center" wrapText="1"/>
      <protection/>
    </xf>
    <xf numFmtId="184" fontId="5" fillId="0" borderId="11" xfId="0" applyFont="1" applyBorder="1" applyAlignment="1" applyProtection="1">
      <alignment horizontal="center" vertical="center"/>
      <protection/>
    </xf>
    <xf numFmtId="184" fontId="5" fillId="0" borderId="0" xfId="0" applyFont="1" applyFill="1" applyAlignment="1">
      <alignment/>
    </xf>
    <xf numFmtId="184" fontId="5" fillId="0" borderId="0" xfId="0" applyFont="1" applyBorder="1" applyAlignment="1">
      <alignment/>
    </xf>
    <xf numFmtId="184" fontId="5" fillId="34" borderId="0" xfId="0" applyFont="1" applyFill="1" applyAlignment="1">
      <alignment/>
    </xf>
    <xf numFmtId="184" fontId="0" fillId="34" borderId="0" xfId="0" applyFill="1" applyAlignment="1">
      <alignment/>
    </xf>
    <xf numFmtId="184" fontId="8" fillId="35" borderId="0" xfId="0" applyFont="1" applyFill="1" applyAlignment="1" applyProtection="1">
      <alignment horizontal="left"/>
      <protection/>
    </xf>
    <xf numFmtId="184" fontId="8" fillId="0" borderId="0" xfId="0" applyFont="1" applyAlignment="1">
      <alignment/>
    </xf>
    <xf numFmtId="184" fontId="8" fillId="0" borderId="0" xfId="0" applyFont="1" applyAlignment="1" applyProtection="1">
      <alignment horizontal="left"/>
      <protection/>
    </xf>
    <xf numFmtId="184" fontId="6" fillId="0" borderId="11" xfId="0" applyFont="1" applyBorder="1" applyAlignment="1" applyProtection="1">
      <alignment horizontal="center" vertical="center"/>
      <protection/>
    </xf>
    <xf numFmtId="184" fontId="9" fillId="0" borderId="11" xfId="0" applyFont="1" applyBorder="1" applyAlignment="1" applyProtection="1">
      <alignment horizontal="center" vertical="center"/>
      <protection/>
    </xf>
    <xf numFmtId="184" fontId="6" fillId="0" borderId="10" xfId="0" applyFont="1" applyFill="1" applyBorder="1" applyAlignment="1" applyProtection="1">
      <alignment horizontal="center" vertical="center" wrapText="1"/>
      <protection/>
    </xf>
    <xf numFmtId="184" fontId="5" fillId="36" borderId="12" xfId="0" applyFont="1" applyFill="1" applyBorder="1" applyAlignment="1" applyProtection="1">
      <alignment horizontal="center" vertical="center"/>
      <protection/>
    </xf>
    <xf numFmtId="184" fontId="5" fillId="36" borderId="10" xfId="0" applyFont="1" applyFill="1" applyBorder="1" applyAlignment="1" applyProtection="1">
      <alignment horizontal="center" vertical="center"/>
      <protection/>
    </xf>
    <xf numFmtId="184" fontId="5" fillId="36" borderId="13" xfId="0" applyFont="1" applyFill="1" applyBorder="1" applyAlignment="1" applyProtection="1">
      <alignment horizontal="center" vertical="center" wrapText="1"/>
      <protection/>
    </xf>
    <xf numFmtId="184" fontId="5" fillId="36" borderId="14" xfId="0" applyFont="1" applyFill="1" applyBorder="1" applyAlignment="1" applyProtection="1">
      <alignment horizontal="center" vertical="center"/>
      <protection/>
    </xf>
    <xf numFmtId="184" fontId="7" fillId="37" borderId="12" xfId="0" applyFont="1" applyFill="1" applyBorder="1" applyAlignment="1" applyProtection="1">
      <alignment horizontal="left"/>
      <protection/>
    </xf>
    <xf numFmtId="184" fontId="0" fillId="37" borderId="15" xfId="0" applyFont="1" applyFill="1" applyBorder="1" applyAlignment="1">
      <alignment/>
    </xf>
    <xf numFmtId="184" fontId="0" fillId="37" borderId="16" xfId="0" applyFont="1" applyFill="1" applyBorder="1" applyAlignment="1">
      <alignment/>
    </xf>
    <xf numFmtId="184" fontId="0" fillId="37" borderId="17" xfId="0" applyFont="1" applyFill="1" applyBorder="1" applyAlignment="1">
      <alignment/>
    </xf>
    <xf numFmtId="184" fontId="0" fillId="37" borderId="18" xfId="0" applyFont="1" applyFill="1" applyBorder="1" applyAlignment="1">
      <alignment/>
    </xf>
    <xf numFmtId="184" fontId="5" fillId="37" borderId="12" xfId="0" applyFont="1" applyFill="1" applyBorder="1" applyAlignment="1">
      <alignment/>
    </xf>
    <xf numFmtId="10" fontId="5" fillId="36" borderId="19" xfId="0" applyNumberFormat="1" applyFont="1" applyFill="1" applyBorder="1" applyAlignment="1" applyProtection="1">
      <alignment horizontal="center" vertical="center"/>
      <protection/>
    </xf>
    <xf numFmtId="10" fontId="5" fillId="36" borderId="11" xfId="0" applyNumberFormat="1" applyFont="1" applyFill="1" applyBorder="1" applyAlignment="1" applyProtection="1">
      <alignment horizontal="center" vertical="center"/>
      <protection/>
    </xf>
    <xf numFmtId="10" fontId="5" fillId="36" borderId="20" xfId="0" applyNumberFormat="1" applyFont="1" applyFill="1" applyBorder="1" applyAlignment="1" applyProtection="1">
      <alignment horizontal="center" vertical="center"/>
      <protection/>
    </xf>
    <xf numFmtId="10" fontId="5" fillId="36" borderId="21" xfId="0" applyNumberFormat="1" applyFont="1" applyFill="1" applyBorder="1" applyAlignment="1" applyProtection="1">
      <alignment horizontal="center" vertical="center"/>
      <protection/>
    </xf>
    <xf numFmtId="10" fontId="5" fillId="36" borderId="10" xfId="0" applyNumberFormat="1" applyFont="1" applyFill="1" applyBorder="1" applyAlignment="1" applyProtection="1">
      <alignment horizontal="center" vertical="center"/>
      <protection/>
    </xf>
    <xf numFmtId="10" fontId="5" fillId="36" borderId="22" xfId="0" applyNumberFormat="1" applyFont="1" applyFill="1" applyBorder="1" applyAlignment="1" applyProtection="1">
      <alignment horizontal="center" vertical="center"/>
      <protection/>
    </xf>
    <xf numFmtId="10" fontId="5" fillId="36" borderId="23" xfId="0" applyNumberFormat="1" applyFont="1" applyFill="1" applyBorder="1" applyAlignment="1" applyProtection="1">
      <alignment horizontal="center" vertical="center"/>
      <protection/>
    </xf>
    <xf numFmtId="10" fontId="5" fillId="36" borderId="24" xfId="0" applyNumberFormat="1" applyFont="1" applyFill="1" applyBorder="1" applyAlignment="1" applyProtection="1">
      <alignment horizontal="center" vertical="center"/>
      <protection/>
    </xf>
    <xf numFmtId="10" fontId="5" fillId="36" borderId="25" xfId="0" applyNumberFormat="1" applyFont="1" applyFill="1" applyBorder="1" applyAlignment="1" applyProtection="1">
      <alignment horizontal="center" vertical="center"/>
      <protection/>
    </xf>
    <xf numFmtId="10" fontId="5" fillId="36" borderId="26" xfId="0" applyNumberFormat="1" applyFont="1" applyFill="1" applyBorder="1" applyAlignment="1" applyProtection="1">
      <alignment horizontal="center" vertical="center"/>
      <protection/>
    </xf>
    <xf numFmtId="10" fontId="5" fillId="36" borderId="27" xfId="0" applyNumberFormat="1" applyFont="1" applyFill="1" applyBorder="1" applyAlignment="1" applyProtection="1">
      <alignment horizontal="center" vertical="center"/>
      <protection/>
    </xf>
    <xf numFmtId="10" fontId="5" fillId="36" borderId="28" xfId="0" applyNumberFormat="1" applyFont="1" applyFill="1" applyBorder="1" applyAlignment="1" applyProtection="1">
      <alignment horizontal="center" vertical="center"/>
      <protection/>
    </xf>
    <xf numFmtId="10" fontId="5" fillId="36" borderId="14" xfId="0" applyNumberFormat="1" applyFont="1" applyFill="1" applyBorder="1" applyAlignment="1" applyProtection="1">
      <alignment horizontal="center" vertical="center"/>
      <protection/>
    </xf>
    <xf numFmtId="184" fontId="5" fillId="38" borderId="12" xfId="0" applyFont="1" applyFill="1" applyBorder="1" applyAlignment="1" applyProtection="1">
      <alignment horizontal="center" vertical="center"/>
      <protection/>
    </xf>
    <xf numFmtId="184" fontId="5" fillId="38" borderId="10" xfId="0" applyFont="1" applyFill="1" applyBorder="1" applyAlignment="1">
      <alignment horizontal="center" vertical="center"/>
    </xf>
    <xf numFmtId="184" fontId="7" fillId="36" borderId="10" xfId="0" applyFont="1" applyFill="1" applyBorder="1" applyAlignment="1" applyProtection="1">
      <alignment horizontal="center" vertical="center"/>
      <protection/>
    </xf>
    <xf numFmtId="184" fontId="7" fillId="36" borderId="14" xfId="0" applyFont="1" applyFill="1" applyBorder="1" applyAlignment="1" applyProtection="1">
      <alignment horizontal="center" vertical="center"/>
      <protection/>
    </xf>
    <xf numFmtId="184" fontId="6" fillId="0" borderId="21" xfId="0" applyFont="1" applyBorder="1" applyAlignment="1" applyProtection="1">
      <alignment horizontal="center" vertical="center"/>
      <protection/>
    </xf>
    <xf numFmtId="184" fontId="10" fillId="0" borderId="19" xfId="0" applyFont="1" applyFill="1" applyBorder="1" applyAlignment="1" applyProtection="1">
      <alignment horizontal="center" vertical="center"/>
      <protection locked="0"/>
    </xf>
    <xf numFmtId="184" fontId="10" fillId="0" borderId="19" xfId="0" applyFont="1" applyBorder="1" applyAlignment="1" applyProtection="1">
      <alignment horizontal="center" vertical="center"/>
      <protection/>
    </xf>
    <xf numFmtId="184" fontId="10" fillId="0" borderId="11" xfId="0" applyFont="1" applyBorder="1" applyAlignment="1" applyProtection="1">
      <alignment horizontal="center" vertical="center"/>
      <protection/>
    </xf>
    <xf numFmtId="184" fontId="10" fillId="0" borderId="20" xfId="0" applyFont="1" applyBorder="1" applyAlignment="1" applyProtection="1">
      <alignment horizontal="center" vertical="center"/>
      <protection/>
    </xf>
    <xf numFmtId="184" fontId="10" fillId="0" borderId="21" xfId="0" applyFont="1" applyBorder="1" applyAlignment="1" applyProtection="1">
      <alignment horizontal="center" vertical="center"/>
      <protection/>
    </xf>
    <xf numFmtId="184" fontId="10" fillId="38" borderId="10" xfId="0" applyFont="1" applyFill="1" applyBorder="1" applyAlignment="1" applyProtection="1">
      <alignment horizontal="center" vertical="center"/>
      <protection/>
    </xf>
    <xf numFmtId="184" fontId="10" fillId="0" borderId="19" xfId="0" applyFont="1" applyBorder="1" applyAlignment="1" applyProtection="1">
      <alignment horizontal="center" vertical="center"/>
      <protection locked="0"/>
    </xf>
    <xf numFmtId="184" fontId="10" fillId="0" borderId="11" xfId="0" applyFont="1" applyBorder="1" applyAlignment="1" applyProtection="1">
      <alignment horizontal="center" vertical="center"/>
      <protection locked="0"/>
    </xf>
    <xf numFmtId="184" fontId="10" fillId="0" borderId="20" xfId="0" applyFont="1" applyBorder="1" applyAlignment="1" applyProtection="1">
      <alignment horizontal="center" vertical="center"/>
      <protection locked="0"/>
    </xf>
    <xf numFmtId="184" fontId="10" fillId="0" borderId="21" xfId="0" applyFont="1" applyBorder="1" applyAlignment="1" applyProtection="1">
      <alignment horizontal="center" vertical="center"/>
      <protection locked="0"/>
    </xf>
    <xf numFmtId="184" fontId="10" fillId="0" borderId="29" xfId="0" applyFont="1" applyBorder="1" applyAlignment="1" applyProtection="1">
      <alignment horizontal="center" vertical="center"/>
      <protection locked="0"/>
    </xf>
    <xf numFmtId="184" fontId="10" fillId="0" borderId="30" xfId="0" applyFont="1" applyBorder="1" applyAlignment="1" applyProtection="1">
      <alignment horizontal="center" vertical="center"/>
      <protection locked="0"/>
    </xf>
    <xf numFmtId="184" fontId="10" fillId="0" borderId="31" xfId="0" applyFont="1" applyBorder="1" applyAlignment="1" applyProtection="1">
      <alignment horizontal="center" vertical="center"/>
      <protection locked="0"/>
    </xf>
    <xf numFmtId="184" fontId="10" fillId="0" borderId="32" xfId="0" applyFont="1" applyBorder="1" applyAlignment="1" applyProtection="1">
      <alignment horizontal="center" vertical="center"/>
      <protection locked="0"/>
    </xf>
    <xf numFmtId="184" fontId="10" fillId="38" borderId="13" xfId="0" applyFont="1" applyFill="1" applyBorder="1" applyAlignment="1">
      <alignment horizontal="center" vertical="center"/>
    </xf>
    <xf numFmtId="184" fontId="10" fillId="0" borderId="33" xfId="0" applyFont="1" applyBorder="1" applyAlignment="1" applyProtection="1">
      <alignment horizontal="center" vertical="center"/>
      <protection/>
    </xf>
    <xf numFmtId="184" fontId="10" fillId="0" borderId="26" xfId="0" applyFont="1" applyBorder="1" applyAlignment="1" applyProtection="1">
      <alignment horizontal="center" vertical="center"/>
      <protection/>
    </xf>
    <xf numFmtId="184" fontId="10" fillId="0" borderId="34" xfId="0" applyFont="1" applyBorder="1" applyAlignment="1" applyProtection="1">
      <alignment horizontal="center" vertical="center"/>
      <protection/>
    </xf>
    <xf numFmtId="184" fontId="10" fillId="0" borderId="27" xfId="0" applyFont="1" applyBorder="1" applyAlignment="1" applyProtection="1">
      <alignment horizontal="center" vertical="center"/>
      <protection/>
    </xf>
    <xf numFmtId="184" fontId="10" fillId="0" borderId="28" xfId="0" applyFont="1" applyBorder="1" applyAlignment="1" applyProtection="1">
      <alignment horizontal="center" vertical="center"/>
      <protection/>
    </xf>
    <xf numFmtId="184" fontId="10" fillId="38" borderId="14" xfId="0" applyFont="1" applyFill="1" applyBorder="1" applyAlignment="1" applyProtection="1">
      <alignment horizontal="center" vertical="center"/>
      <protection/>
    </xf>
    <xf numFmtId="184" fontId="10" fillId="0" borderId="11" xfId="0" applyFont="1" applyFill="1" applyBorder="1" applyAlignment="1" applyProtection="1">
      <alignment horizontal="center" vertical="center"/>
      <protection locked="0"/>
    </xf>
    <xf numFmtId="184" fontId="10" fillId="0" borderId="20" xfId="0" applyFont="1" applyFill="1" applyBorder="1" applyAlignment="1" applyProtection="1">
      <alignment horizontal="center" vertical="center"/>
      <protection locked="0"/>
    </xf>
    <xf numFmtId="184" fontId="10" fillId="0" borderId="21" xfId="0" applyFont="1" applyFill="1" applyBorder="1" applyAlignment="1" applyProtection="1">
      <alignment horizontal="center" vertical="center"/>
      <protection locked="0"/>
    </xf>
    <xf numFmtId="184" fontId="10" fillId="36" borderId="15" xfId="0" applyFont="1" applyFill="1" applyBorder="1" applyAlignment="1" applyProtection="1">
      <alignment horizontal="center" vertical="center"/>
      <protection/>
    </xf>
    <xf numFmtId="184" fontId="10" fillId="36" borderId="16" xfId="0" applyFont="1" applyFill="1" applyBorder="1" applyAlignment="1" applyProtection="1">
      <alignment horizontal="center" vertical="center"/>
      <protection/>
    </xf>
    <xf numFmtId="184" fontId="10" fillId="36" borderId="17" xfId="0" applyFont="1" applyFill="1" applyBorder="1" applyAlignment="1" applyProtection="1">
      <alignment horizontal="center" vertical="center"/>
      <protection/>
    </xf>
    <xf numFmtId="184" fontId="10" fillId="36" borderId="18" xfId="0" applyFont="1" applyFill="1" applyBorder="1" applyAlignment="1" applyProtection="1">
      <alignment horizontal="center" vertical="center"/>
      <protection/>
    </xf>
    <xf numFmtId="184" fontId="6" fillId="0" borderId="19" xfId="0" applyFont="1" applyBorder="1" applyAlignment="1" applyProtection="1">
      <alignment horizontal="center" vertical="center"/>
      <protection/>
    </xf>
    <xf numFmtId="184" fontId="6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Z45"/>
  <sheetViews>
    <sheetView showGridLines="0" showRowColHeaders="0" showZeros="0" tabSelected="1" showOutlineSymbols="0" zoomScale="125" zoomScaleNormal="12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8" sqref="R8"/>
    </sheetView>
  </sheetViews>
  <sheetFormatPr defaultColWidth="9.6640625" defaultRowHeight="15.75"/>
  <cols>
    <col min="1" max="1" width="22.3359375" style="0" customWidth="1"/>
    <col min="2" max="2" width="10.6640625" style="0" customWidth="1"/>
    <col min="3" max="4" width="9.6640625" style="0" customWidth="1"/>
    <col min="5" max="5" width="11.5546875" style="0" customWidth="1"/>
    <col min="6" max="6" width="10.6640625" style="0" customWidth="1"/>
    <col min="7" max="7" width="12.10546875" style="0" customWidth="1"/>
    <col min="8" max="9" width="9.6640625" style="0" customWidth="1"/>
    <col min="10" max="10" width="10.6640625" style="0" customWidth="1"/>
    <col min="11" max="11" width="10.5546875" style="0" customWidth="1"/>
    <col min="12" max="13" width="9.6640625" style="0" customWidth="1"/>
    <col min="14" max="15" width="11.6640625" style="0" customWidth="1"/>
    <col min="16" max="16" width="10.3359375" style="0" customWidth="1"/>
  </cols>
  <sheetData>
    <row r="1" spans="1:17" ht="24.75" customHeight="1">
      <c r="A1" s="16" t="s">
        <v>0</v>
      </c>
      <c r="B1" s="68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9" t="s">
        <v>9</v>
      </c>
      <c r="K1" s="69" t="s">
        <v>10</v>
      </c>
      <c r="L1" s="69" t="s">
        <v>11</v>
      </c>
      <c r="M1" s="69" t="s">
        <v>12</v>
      </c>
      <c r="N1" s="69" t="s">
        <v>13</v>
      </c>
      <c r="O1" s="70" t="s">
        <v>14</v>
      </c>
      <c r="P1" s="71">
        <v>15</v>
      </c>
      <c r="Q1" s="39" t="s">
        <v>15</v>
      </c>
    </row>
    <row r="2" spans="1:22" ht="24.75" customHeight="1">
      <c r="A2" s="17" t="s">
        <v>16</v>
      </c>
      <c r="B2" s="72" t="s">
        <v>33</v>
      </c>
      <c r="C2" s="13" t="s">
        <v>17</v>
      </c>
      <c r="D2" s="5" t="s">
        <v>18</v>
      </c>
      <c r="E2" s="14" t="s">
        <v>34</v>
      </c>
      <c r="F2" s="14" t="s">
        <v>35</v>
      </c>
      <c r="G2" s="14" t="s">
        <v>36</v>
      </c>
      <c r="H2" s="13" t="s">
        <v>37</v>
      </c>
      <c r="I2" s="13" t="s">
        <v>40</v>
      </c>
      <c r="J2" s="13" t="s">
        <v>39</v>
      </c>
      <c r="K2" s="14" t="s">
        <v>38</v>
      </c>
      <c r="L2" s="13" t="s">
        <v>19</v>
      </c>
      <c r="M2" s="13" t="s">
        <v>20</v>
      </c>
      <c r="N2" s="13" t="s">
        <v>21</v>
      </c>
      <c r="O2" s="73" t="s">
        <v>22</v>
      </c>
      <c r="P2" s="43" t="s">
        <v>32</v>
      </c>
      <c r="Q2" s="40"/>
      <c r="R2" s="3"/>
      <c r="S2" s="3"/>
      <c r="T2" s="3"/>
      <c r="U2" s="3"/>
      <c r="V2" s="3"/>
    </row>
    <row r="3" spans="1:17" ht="24.75" customHeight="1">
      <c r="A3" s="17" t="s">
        <v>23</v>
      </c>
      <c r="B3" s="45">
        <v>883</v>
      </c>
      <c r="C3" s="46">
        <v>1106</v>
      </c>
      <c r="D3" s="46">
        <v>804</v>
      </c>
      <c r="E3" s="46">
        <v>899</v>
      </c>
      <c r="F3" s="46">
        <v>1209</v>
      </c>
      <c r="G3" s="46">
        <v>937</v>
      </c>
      <c r="H3" s="46">
        <v>1037</v>
      </c>
      <c r="I3" s="46">
        <v>965</v>
      </c>
      <c r="J3" s="46">
        <v>1024</v>
      </c>
      <c r="K3" s="46">
        <v>1004</v>
      </c>
      <c r="L3" s="46">
        <v>913</v>
      </c>
      <c r="M3" s="46">
        <v>1002</v>
      </c>
      <c r="N3" s="46">
        <v>857</v>
      </c>
      <c r="O3" s="47">
        <v>680</v>
      </c>
      <c r="P3" s="48">
        <v>807</v>
      </c>
      <c r="Q3" s="49">
        <f>SUM(B3:P3)</f>
        <v>14127</v>
      </c>
    </row>
    <row r="4" spans="1:17" s="1" customFormat="1" ht="24.75" customHeight="1">
      <c r="A4" s="17" t="s">
        <v>24</v>
      </c>
      <c r="B4" s="50">
        <v>646</v>
      </c>
      <c r="C4" s="51">
        <v>800</v>
      </c>
      <c r="D4" s="51">
        <v>570</v>
      </c>
      <c r="E4" s="51">
        <v>648</v>
      </c>
      <c r="F4" s="51">
        <v>926</v>
      </c>
      <c r="G4" s="51">
        <v>683</v>
      </c>
      <c r="H4" s="51">
        <v>719</v>
      </c>
      <c r="I4" s="51">
        <v>642</v>
      </c>
      <c r="J4" s="51">
        <v>707</v>
      </c>
      <c r="K4" s="51">
        <v>680</v>
      </c>
      <c r="L4" s="51">
        <v>696</v>
      </c>
      <c r="M4" s="51">
        <v>647</v>
      </c>
      <c r="N4" s="51">
        <v>652</v>
      </c>
      <c r="O4" s="52">
        <v>497</v>
      </c>
      <c r="P4" s="53">
        <v>608</v>
      </c>
      <c r="Q4" s="49">
        <f>SUM(B4:P4)</f>
        <v>10121</v>
      </c>
    </row>
    <row r="5" spans="1:17" s="1" customFormat="1" ht="24.75" customHeight="1">
      <c r="A5" s="17" t="s">
        <v>25</v>
      </c>
      <c r="B5" s="26">
        <f>B4/B3</f>
        <v>0.7315968289920725</v>
      </c>
      <c r="C5" s="27">
        <f aca="true" t="shared" si="0" ref="C5:Q5">C4/C3</f>
        <v>0.7233273056057866</v>
      </c>
      <c r="D5" s="27">
        <f t="shared" si="0"/>
        <v>0.7089552238805971</v>
      </c>
      <c r="E5" s="27">
        <f t="shared" si="0"/>
        <v>0.7208008898776418</v>
      </c>
      <c r="F5" s="27">
        <f t="shared" si="0"/>
        <v>0.7659222497932175</v>
      </c>
      <c r="G5" s="27">
        <f t="shared" si="0"/>
        <v>0.7289220917822838</v>
      </c>
      <c r="H5" s="27">
        <f t="shared" si="0"/>
        <v>0.6933461909353905</v>
      </c>
      <c r="I5" s="27">
        <f t="shared" si="0"/>
        <v>0.6652849740932643</v>
      </c>
      <c r="J5" s="27">
        <f t="shared" si="0"/>
        <v>0.6904296875</v>
      </c>
      <c r="K5" s="27">
        <f t="shared" si="0"/>
        <v>0.6772908366533864</v>
      </c>
      <c r="L5" s="27">
        <f t="shared" si="0"/>
        <v>0.7623220153340635</v>
      </c>
      <c r="M5" s="27">
        <f t="shared" si="0"/>
        <v>0.6457085828343313</v>
      </c>
      <c r="N5" s="27">
        <f t="shared" si="0"/>
        <v>0.7607934655775963</v>
      </c>
      <c r="O5" s="28">
        <f t="shared" si="0"/>
        <v>0.7308823529411764</v>
      </c>
      <c r="P5" s="29">
        <f t="shared" si="0"/>
        <v>0.7534076827757125</v>
      </c>
      <c r="Q5" s="30">
        <f t="shared" si="0"/>
        <v>0.7164295321016493</v>
      </c>
    </row>
    <row r="6" spans="1:17" s="1" customFormat="1" ht="31.5" customHeight="1">
      <c r="A6" s="18" t="s">
        <v>26</v>
      </c>
      <c r="B6" s="54">
        <v>646</v>
      </c>
      <c r="C6" s="55">
        <v>800</v>
      </c>
      <c r="D6" s="55">
        <v>570</v>
      </c>
      <c r="E6" s="55">
        <v>648</v>
      </c>
      <c r="F6" s="55">
        <v>926</v>
      </c>
      <c r="G6" s="55">
        <v>683</v>
      </c>
      <c r="H6" s="55">
        <v>719</v>
      </c>
      <c r="I6" s="55">
        <v>642</v>
      </c>
      <c r="J6" s="55">
        <v>707</v>
      </c>
      <c r="K6" s="55">
        <v>680</v>
      </c>
      <c r="L6" s="55">
        <v>696</v>
      </c>
      <c r="M6" s="55">
        <v>647</v>
      </c>
      <c r="N6" s="55">
        <v>653</v>
      </c>
      <c r="O6" s="56">
        <v>497</v>
      </c>
      <c r="P6" s="57">
        <v>608</v>
      </c>
      <c r="Q6" s="58">
        <f>SUM(B6:P6)</f>
        <v>10122</v>
      </c>
    </row>
    <row r="7" spans="1:17" s="1" customFormat="1" ht="24.75" customHeight="1">
      <c r="A7" s="17" t="s">
        <v>27</v>
      </c>
      <c r="B7" s="50">
        <v>11</v>
      </c>
      <c r="C7" s="51">
        <v>20</v>
      </c>
      <c r="D7" s="51">
        <v>8</v>
      </c>
      <c r="E7" s="51">
        <v>20</v>
      </c>
      <c r="F7" s="51">
        <v>21</v>
      </c>
      <c r="G7" s="51">
        <v>14</v>
      </c>
      <c r="H7" s="51">
        <v>18</v>
      </c>
      <c r="I7" s="51">
        <v>31</v>
      </c>
      <c r="J7" s="51">
        <v>17</v>
      </c>
      <c r="K7" s="51">
        <v>17</v>
      </c>
      <c r="L7" s="51">
        <v>19</v>
      </c>
      <c r="M7" s="51">
        <v>13</v>
      </c>
      <c r="N7" s="51">
        <v>22</v>
      </c>
      <c r="O7" s="52">
        <v>16</v>
      </c>
      <c r="P7" s="53">
        <v>11</v>
      </c>
      <c r="Q7" s="49">
        <f>SUM(B7:P7)</f>
        <v>258</v>
      </c>
    </row>
    <row r="8" spans="1:19" s="1" customFormat="1" ht="24.75" customHeight="1" thickBot="1">
      <c r="A8" s="19" t="s">
        <v>28</v>
      </c>
      <c r="B8" s="59">
        <v>635</v>
      </c>
      <c r="C8" s="60">
        <v>780</v>
      </c>
      <c r="D8" s="61">
        <v>562</v>
      </c>
      <c r="E8" s="62">
        <v>628</v>
      </c>
      <c r="F8" s="62">
        <v>905</v>
      </c>
      <c r="G8" s="62">
        <v>669</v>
      </c>
      <c r="H8" s="62">
        <v>701</v>
      </c>
      <c r="I8" s="62">
        <v>611</v>
      </c>
      <c r="J8" s="62">
        <v>690</v>
      </c>
      <c r="K8" s="62">
        <v>663</v>
      </c>
      <c r="L8" s="62">
        <v>677</v>
      </c>
      <c r="M8" s="62">
        <v>634</v>
      </c>
      <c r="N8" s="62">
        <v>631</v>
      </c>
      <c r="O8" s="62">
        <v>481</v>
      </c>
      <c r="P8" s="63">
        <v>597</v>
      </c>
      <c r="Q8" s="64">
        <f>SUM(B8:P8)</f>
        <v>9864</v>
      </c>
      <c r="R8" s="7"/>
      <c r="S8" s="7"/>
    </row>
    <row r="9" spans="1:78" s="2" customFormat="1" ht="9.75" customHeight="1">
      <c r="A9" s="20" t="s">
        <v>29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  <c r="R9" s="3"/>
      <c r="S9" s="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17" s="6" customFormat="1" ht="34.5" customHeight="1">
      <c r="A10" s="4" t="s">
        <v>41</v>
      </c>
      <c r="B10" s="44">
        <v>6</v>
      </c>
      <c r="C10" s="65">
        <v>12</v>
      </c>
      <c r="D10" s="65">
        <v>9</v>
      </c>
      <c r="E10" s="65">
        <v>5</v>
      </c>
      <c r="F10" s="65">
        <v>17</v>
      </c>
      <c r="G10" s="65">
        <v>4</v>
      </c>
      <c r="H10" s="65">
        <v>10</v>
      </c>
      <c r="I10" s="65">
        <v>5</v>
      </c>
      <c r="J10" s="65">
        <v>13</v>
      </c>
      <c r="K10" s="65">
        <v>12</v>
      </c>
      <c r="L10" s="65">
        <v>14</v>
      </c>
      <c r="M10" s="65">
        <v>8</v>
      </c>
      <c r="N10" s="65">
        <v>8</v>
      </c>
      <c r="O10" s="66">
        <v>1</v>
      </c>
      <c r="P10" s="67">
        <v>7</v>
      </c>
      <c r="Q10" s="49">
        <f>SUM(B10:P10)</f>
        <v>131</v>
      </c>
    </row>
    <row r="11" spans="1:18" s="8" customFormat="1" ht="24.75" customHeight="1">
      <c r="A11" s="41" t="s">
        <v>25</v>
      </c>
      <c r="B11" s="26">
        <f aca="true" t="shared" si="1" ref="B11:Q11">B10/B8</f>
        <v>0.009448818897637795</v>
      </c>
      <c r="C11" s="27">
        <f t="shared" si="1"/>
        <v>0.015384615384615385</v>
      </c>
      <c r="D11" s="27">
        <f t="shared" si="1"/>
        <v>0.01601423487544484</v>
      </c>
      <c r="E11" s="27">
        <f t="shared" si="1"/>
        <v>0.007961783439490446</v>
      </c>
      <c r="F11" s="27">
        <f t="shared" si="1"/>
        <v>0.01878453038674033</v>
      </c>
      <c r="G11" s="27">
        <f t="shared" si="1"/>
        <v>0.005979073243647235</v>
      </c>
      <c r="H11" s="27">
        <f t="shared" si="1"/>
        <v>0.014265335235378032</v>
      </c>
      <c r="I11" s="27">
        <f t="shared" si="1"/>
        <v>0.008183306055646482</v>
      </c>
      <c r="J11" s="27">
        <f t="shared" si="1"/>
        <v>0.01884057971014493</v>
      </c>
      <c r="K11" s="27">
        <f t="shared" si="1"/>
        <v>0.01809954751131222</v>
      </c>
      <c r="L11" s="27">
        <f t="shared" si="1"/>
        <v>0.0206794682422452</v>
      </c>
      <c r="M11" s="27">
        <f t="shared" si="1"/>
        <v>0.012618296529968454</v>
      </c>
      <c r="N11" s="27">
        <f t="shared" si="1"/>
        <v>0.012678288431061807</v>
      </c>
      <c r="O11" s="28">
        <f t="shared" si="1"/>
        <v>0.002079002079002079</v>
      </c>
      <c r="P11" s="29">
        <f t="shared" si="1"/>
        <v>0.011725293132328308</v>
      </c>
      <c r="Q11" s="30">
        <f t="shared" si="1"/>
        <v>0.013280616382806164</v>
      </c>
      <c r="R11" s="6"/>
    </row>
    <row r="12" spans="1:18" s="8" customFormat="1" ht="34.5" customHeight="1">
      <c r="A12" s="4" t="s">
        <v>42</v>
      </c>
      <c r="B12" s="44">
        <v>108</v>
      </c>
      <c r="C12" s="65">
        <v>140</v>
      </c>
      <c r="D12" s="65">
        <v>113</v>
      </c>
      <c r="E12" s="65">
        <v>90</v>
      </c>
      <c r="F12" s="65">
        <v>138</v>
      </c>
      <c r="G12" s="65">
        <v>102</v>
      </c>
      <c r="H12" s="65">
        <v>104</v>
      </c>
      <c r="I12" s="65">
        <v>72</v>
      </c>
      <c r="J12" s="65">
        <v>135</v>
      </c>
      <c r="K12" s="65">
        <v>95</v>
      </c>
      <c r="L12" s="65">
        <v>124</v>
      </c>
      <c r="M12" s="65">
        <v>107</v>
      </c>
      <c r="N12" s="65">
        <v>123</v>
      </c>
      <c r="O12" s="66">
        <v>83</v>
      </c>
      <c r="P12" s="67">
        <v>94</v>
      </c>
      <c r="Q12" s="49">
        <f>SUM(B12:P12)</f>
        <v>1628</v>
      </c>
      <c r="R12" s="6"/>
    </row>
    <row r="13" spans="1:18" s="8" customFormat="1" ht="24.75" customHeight="1">
      <c r="A13" s="41" t="s">
        <v>25</v>
      </c>
      <c r="B13" s="26">
        <f aca="true" t="shared" si="2" ref="B13:Q13">B12/B8</f>
        <v>0.1700787401574803</v>
      </c>
      <c r="C13" s="27">
        <f t="shared" si="2"/>
        <v>0.1794871794871795</v>
      </c>
      <c r="D13" s="27">
        <f t="shared" si="2"/>
        <v>0.20106761565836298</v>
      </c>
      <c r="E13" s="27">
        <f t="shared" si="2"/>
        <v>0.14331210191082802</v>
      </c>
      <c r="F13" s="27">
        <f t="shared" si="2"/>
        <v>0.15248618784530388</v>
      </c>
      <c r="G13" s="27">
        <f t="shared" si="2"/>
        <v>0.15246636771300448</v>
      </c>
      <c r="H13" s="27">
        <f t="shared" si="2"/>
        <v>0.14835948644793154</v>
      </c>
      <c r="I13" s="27">
        <f t="shared" si="2"/>
        <v>0.11783960720130933</v>
      </c>
      <c r="J13" s="27">
        <f t="shared" si="2"/>
        <v>0.1956521739130435</v>
      </c>
      <c r="K13" s="27">
        <f t="shared" si="2"/>
        <v>0.14328808446455504</v>
      </c>
      <c r="L13" s="27">
        <f t="shared" si="2"/>
        <v>0.1831610044313146</v>
      </c>
      <c r="M13" s="27">
        <f t="shared" si="2"/>
        <v>0.16876971608832808</v>
      </c>
      <c r="N13" s="27">
        <f t="shared" si="2"/>
        <v>0.1949286846275753</v>
      </c>
      <c r="O13" s="28">
        <f t="shared" si="2"/>
        <v>0.17255717255717257</v>
      </c>
      <c r="P13" s="29">
        <f t="shared" si="2"/>
        <v>0.1574539363484087</v>
      </c>
      <c r="Q13" s="30">
        <f t="shared" si="2"/>
        <v>0.16504460665044607</v>
      </c>
      <c r="R13" s="6"/>
    </row>
    <row r="14" spans="1:18" s="8" customFormat="1" ht="34.5" customHeight="1">
      <c r="A14" s="4" t="s">
        <v>43</v>
      </c>
      <c r="B14" s="44">
        <v>147</v>
      </c>
      <c r="C14" s="65">
        <v>183</v>
      </c>
      <c r="D14" s="65">
        <v>160</v>
      </c>
      <c r="E14" s="65">
        <v>111</v>
      </c>
      <c r="F14" s="65">
        <v>239</v>
      </c>
      <c r="G14" s="65">
        <v>225</v>
      </c>
      <c r="H14" s="65">
        <v>200</v>
      </c>
      <c r="I14" s="65">
        <v>67</v>
      </c>
      <c r="J14" s="65">
        <v>137</v>
      </c>
      <c r="K14" s="65">
        <v>117</v>
      </c>
      <c r="L14" s="65">
        <v>165</v>
      </c>
      <c r="M14" s="65">
        <v>131</v>
      </c>
      <c r="N14" s="65">
        <v>112</v>
      </c>
      <c r="O14" s="66">
        <v>152</v>
      </c>
      <c r="P14" s="67">
        <v>190</v>
      </c>
      <c r="Q14" s="49">
        <f>SUM(B14:P14)</f>
        <v>2336</v>
      </c>
      <c r="R14" s="6"/>
    </row>
    <row r="15" spans="1:18" s="8" customFormat="1" ht="24.75" customHeight="1">
      <c r="A15" s="41" t="s">
        <v>25</v>
      </c>
      <c r="B15" s="26">
        <f aca="true" t="shared" si="3" ref="B15:Q15">B14/B8</f>
        <v>0.231496062992126</v>
      </c>
      <c r="C15" s="27">
        <f t="shared" si="3"/>
        <v>0.23461538461538461</v>
      </c>
      <c r="D15" s="27">
        <f t="shared" si="3"/>
        <v>0.2846975088967972</v>
      </c>
      <c r="E15" s="27">
        <f t="shared" si="3"/>
        <v>0.1767515923566879</v>
      </c>
      <c r="F15" s="27">
        <f t="shared" si="3"/>
        <v>0.2640883977900553</v>
      </c>
      <c r="G15" s="27">
        <f t="shared" si="3"/>
        <v>0.336322869955157</v>
      </c>
      <c r="H15" s="27">
        <f t="shared" si="3"/>
        <v>0.28530670470756064</v>
      </c>
      <c r="I15" s="27">
        <f t="shared" si="3"/>
        <v>0.10965630114566285</v>
      </c>
      <c r="J15" s="27">
        <f t="shared" si="3"/>
        <v>0.19855072463768117</v>
      </c>
      <c r="K15" s="27">
        <f t="shared" si="3"/>
        <v>0.17647058823529413</v>
      </c>
      <c r="L15" s="27">
        <f t="shared" si="3"/>
        <v>0.24372230428360414</v>
      </c>
      <c r="M15" s="27">
        <f t="shared" si="3"/>
        <v>0.20662460567823343</v>
      </c>
      <c r="N15" s="27">
        <f t="shared" si="3"/>
        <v>0.1774960380348653</v>
      </c>
      <c r="O15" s="28">
        <f t="shared" si="3"/>
        <v>0.316008316008316</v>
      </c>
      <c r="P15" s="29">
        <f t="shared" si="3"/>
        <v>0.31825795644891125</v>
      </c>
      <c r="Q15" s="30">
        <f t="shared" si="3"/>
        <v>0.23682076236820762</v>
      </c>
      <c r="R15" s="6"/>
    </row>
    <row r="16" spans="1:18" s="8" customFormat="1" ht="34.5" customHeight="1">
      <c r="A16" s="4" t="s">
        <v>44</v>
      </c>
      <c r="B16" s="44">
        <v>68</v>
      </c>
      <c r="C16" s="65">
        <v>101</v>
      </c>
      <c r="D16" s="65">
        <v>61</v>
      </c>
      <c r="E16" s="65">
        <v>100</v>
      </c>
      <c r="F16" s="65">
        <v>86</v>
      </c>
      <c r="G16" s="65">
        <v>70</v>
      </c>
      <c r="H16" s="65">
        <v>68</v>
      </c>
      <c r="I16" s="65">
        <v>83</v>
      </c>
      <c r="J16" s="65">
        <v>80</v>
      </c>
      <c r="K16" s="65">
        <v>87</v>
      </c>
      <c r="L16" s="65">
        <v>62</v>
      </c>
      <c r="M16" s="65">
        <v>72</v>
      </c>
      <c r="N16" s="65">
        <v>102</v>
      </c>
      <c r="O16" s="66">
        <v>34</v>
      </c>
      <c r="P16" s="67">
        <v>66</v>
      </c>
      <c r="Q16" s="49">
        <f>SUM(B16:P16)</f>
        <v>1140</v>
      </c>
      <c r="R16" s="6"/>
    </row>
    <row r="17" spans="1:18" s="8" customFormat="1" ht="24.75" customHeight="1">
      <c r="A17" s="41" t="s">
        <v>25</v>
      </c>
      <c r="B17" s="26">
        <f aca="true" t="shared" si="4" ref="B17:Q17">B16/B8</f>
        <v>0.10708661417322834</v>
      </c>
      <c r="C17" s="27">
        <f t="shared" si="4"/>
        <v>0.1294871794871795</v>
      </c>
      <c r="D17" s="27">
        <f t="shared" si="4"/>
        <v>0.10854092526690391</v>
      </c>
      <c r="E17" s="27">
        <f t="shared" si="4"/>
        <v>0.1592356687898089</v>
      </c>
      <c r="F17" s="27">
        <f t="shared" si="4"/>
        <v>0.09502762430939227</v>
      </c>
      <c r="G17" s="27">
        <f t="shared" si="4"/>
        <v>0.10463378176382661</v>
      </c>
      <c r="H17" s="27">
        <f t="shared" si="4"/>
        <v>0.09700427960057062</v>
      </c>
      <c r="I17" s="27">
        <f t="shared" si="4"/>
        <v>0.13584288052373159</v>
      </c>
      <c r="J17" s="27">
        <f t="shared" si="4"/>
        <v>0.11594202898550725</v>
      </c>
      <c r="K17" s="27">
        <f t="shared" si="4"/>
        <v>0.13122171945701358</v>
      </c>
      <c r="L17" s="27">
        <f t="shared" si="4"/>
        <v>0.0915805022156573</v>
      </c>
      <c r="M17" s="27">
        <f t="shared" si="4"/>
        <v>0.11356466876971609</v>
      </c>
      <c r="N17" s="27">
        <f t="shared" si="4"/>
        <v>0.16164817749603805</v>
      </c>
      <c r="O17" s="28">
        <f t="shared" si="4"/>
        <v>0.07068607068607069</v>
      </c>
      <c r="P17" s="29">
        <f t="shared" si="4"/>
        <v>0.11055276381909548</v>
      </c>
      <c r="Q17" s="30">
        <f t="shared" si="4"/>
        <v>0.11557177615571776</v>
      </c>
      <c r="R17" s="6"/>
    </row>
    <row r="18" spans="1:18" s="8" customFormat="1" ht="34.5" customHeight="1">
      <c r="A18" s="4" t="s">
        <v>45</v>
      </c>
      <c r="B18" s="44">
        <v>3</v>
      </c>
      <c r="C18" s="65">
        <v>7</v>
      </c>
      <c r="D18" s="65">
        <v>3</v>
      </c>
      <c r="E18" s="65">
        <v>4</v>
      </c>
      <c r="F18" s="65">
        <v>2</v>
      </c>
      <c r="G18" s="65">
        <v>3</v>
      </c>
      <c r="H18" s="65">
        <v>3</v>
      </c>
      <c r="I18" s="65">
        <v>5</v>
      </c>
      <c r="J18" s="65">
        <v>3</v>
      </c>
      <c r="K18" s="65">
        <v>7</v>
      </c>
      <c r="L18" s="65">
        <v>7</v>
      </c>
      <c r="M18" s="65">
        <v>7</v>
      </c>
      <c r="N18" s="65">
        <v>8</v>
      </c>
      <c r="O18" s="66">
        <v>4</v>
      </c>
      <c r="P18" s="67">
        <v>0</v>
      </c>
      <c r="Q18" s="49">
        <f>SUM(B18:P18)</f>
        <v>66</v>
      </c>
      <c r="R18" s="6"/>
    </row>
    <row r="19" spans="1:18" s="8" customFormat="1" ht="24.75" customHeight="1">
      <c r="A19" s="41" t="s">
        <v>25</v>
      </c>
      <c r="B19" s="26">
        <f aca="true" t="shared" si="5" ref="B19:Q19">B18/B8</f>
        <v>0.004724409448818898</v>
      </c>
      <c r="C19" s="27">
        <f t="shared" si="5"/>
        <v>0.008974358974358974</v>
      </c>
      <c r="D19" s="27">
        <f t="shared" si="5"/>
        <v>0.005338078291814947</v>
      </c>
      <c r="E19" s="27">
        <f t="shared" si="5"/>
        <v>0.006369426751592357</v>
      </c>
      <c r="F19" s="27">
        <f t="shared" si="5"/>
        <v>0.0022099447513812156</v>
      </c>
      <c r="G19" s="27">
        <f t="shared" si="5"/>
        <v>0.004484304932735426</v>
      </c>
      <c r="H19" s="27">
        <f t="shared" si="5"/>
        <v>0.0042796005706134095</v>
      </c>
      <c r="I19" s="27">
        <f t="shared" si="5"/>
        <v>0.008183306055646482</v>
      </c>
      <c r="J19" s="27">
        <f t="shared" si="5"/>
        <v>0.004347826086956522</v>
      </c>
      <c r="K19" s="27">
        <f t="shared" si="5"/>
        <v>0.010558069381598794</v>
      </c>
      <c r="L19" s="27">
        <f t="shared" si="5"/>
        <v>0.0103397341211226</v>
      </c>
      <c r="M19" s="27">
        <f t="shared" si="5"/>
        <v>0.011041009463722398</v>
      </c>
      <c r="N19" s="27">
        <f t="shared" si="5"/>
        <v>0.012678288431061807</v>
      </c>
      <c r="O19" s="28">
        <f t="shared" si="5"/>
        <v>0.008316008316008316</v>
      </c>
      <c r="P19" s="29">
        <f t="shared" si="5"/>
        <v>0</v>
      </c>
      <c r="Q19" s="30">
        <f t="shared" si="5"/>
        <v>0.006690997566909975</v>
      </c>
      <c r="R19" s="6"/>
    </row>
    <row r="20" spans="1:18" s="8" customFormat="1" ht="34.5" customHeight="1">
      <c r="A20" s="4" t="s">
        <v>46</v>
      </c>
      <c r="B20" s="44">
        <v>6</v>
      </c>
      <c r="C20" s="65">
        <v>2</v>
      </c>
      <c r="D20" s="65">
        <v>3</v>
      </c>
      <c r="E20" s="65">
        <v>1</v>
      </c>
      <c r="F20" s="65">
        <v>2</v>
      </c>
      <c r="G20" s="65">
        <v>0</v>
      </c>
      <c r="H20" s="65">
        <v>6</v>
      </c>
      <c r="I20" s="65">
        <v>3</v>
      </c>
      <c r="J20" s="65">
        <v>2</v>
      </c>
      <c r="K20" s="65">
        <v>4</v>
      </c>
      <c r="L20" s="65">
        <v>1</v>
      </c>
      <c r="M20" s="65">
        <v>2</v>
      </c>
      <c r="N20" s="65">
        <v>3</v>
      </c>
      <c r="O20" s="66">
        <v>1</v>
      </c>
      <c r="P20" s="67">
        <v>6</v>
      </c>
      <c r="Q20" s="49">
        <f>SUM(B20:P20)</f>
        <v>42</v>
      </c>
      <c r="R20" s="6"/>
    </row>
    <row r="21" spans="1:18" s="8" customFormat="1" ht="24.75" customHeight="1">
      <c r="A21" s="41" t="s">
        <v>25</v>
      </c>
      <c r="B21" s="26">
        <f aca="true" t="shared" si="6" ref="B21:Q21">B20/B8</f>
        <v>0.009448818897637795</v>
      </c>
      <c r="C21" s="27">
        <f t="shared" si="6"/>
        <v>0.002564102564102564</v>
      </c>
      <c r="D21" s="27">
        <f t="shared" si="6"/>
        <v>0.005338078291814947</v>
      </c>
      <c r="E21" s="27">
        <f t="shared" si="6"/>
        <v>0.0015923566878980893</v>
      </c>
      <c r="F21" s="27">
        <f t="shared" si="6"/>
        <v>0.0022099447513812156</v>
      </c>
      <c r="G21" s="27">
        <f t="shared" si="6"/>
        <v>0</v>
      </c>
      <c r="H21" s="27">
        <f t="shared" si="6"/>
        <v>0.008559201141226819</v>
      </c>
      <c r="I21" s="27">
        <f t="shared" si="6"/>
        <v>0.004909983633387889</v>
      </c>
      <c r="J21" s="27">
        <f t="shared" si="6"/>
        <v>0.002898550724637681</v>
      </c>
      <c r="K21" s="27">
        <f t="shared" si="6"/>
        <v>0.006033182503770739</v>
      </c>
      <c r="L21" s="27">
        <f t="shared" si="6"/>
        <v>0.0014771048744460858</v>
      </c>
      <c r="M21" s="27">
        <f t="shared" si="6"/>
        <v>0.0031545741324921135</v>
      </c>
      <c r="N21" s="27">
        <f t="shared" si="6"/>
        <v>0.004754358161648178</v>
      </c>
      <c r="O21" s="28">
        <f t="shared" si="6"/>
        <v>0.002079002079002079</v>
      </c>
      <c r="P21" s="29">
        <f t="shared" si="6"/>
        <v>0.010050251256281407</v>
      </c>
      <c r="Q21" s="30">
        <f t="shared" si="6"/>
        <v>0.004257907542579075</v>
      </c>
      <c r="R21" s="6"/>
    </row>
    <row r="22" spans="1:18" s="8" customFormat="1" ht="34.5" customHeight="1">
      <c r="A22" s="4" t="s">
        <v>47</v>
      </c>
      <c r="B22" s="44">
        <v>2</v>
      </c>
      <c r="C22" s="65">
        <v>2</v>
      </c>
      <c r="D22" s="65">
        <v>0</v>
      </c>
      <c r="E22" s="65">
        <v>0</v>
      </c>
      <c r="F22" s="65">
        <v>1</v>
      </c>
      <c r="G22" s="65">
        <v>1</v>
      </c>
      <c r="H22" s="65">
        <v>3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1</v>
      </c>
      <c r="O22" s="66">
        <v>0</v>
      </c>
      <c r="P22" s="67">
        <v>0</v>
      </c>
      <c r="Q22" s="49">
        <f>SUM(B22:P22)</f>
        <v>10</v>
      </c>
      <c r="R22" s="6"/>
    </row>
    <row r="23" spans="1:18" s="8" customFormat="1" ht="24.75" customHeight="1">
      <c r="A23" s="41" t="s">
        <v>25</v>
      </c>
      <c r="B23" s="31">
        <f>B22/B8</f>
        <v>0.0031496062992125984</v>
      </c>
      <c r="C23" s="28">
        <f aca="true" t="shared" si="7" ref="C23:P23">C22/C8</f>
        <v>0.002564102564102564</v>
      </c>
      <c r="D23" s="27">
        <f t="shared" si="7"/>
        <v>0</v>
      </c>
      <c r="E23" s="32">
        <f t="shared" si="7"/>
        <v>0</v>
      </c>
      <c r="F23" s="27">
        <f t="shared" si="7"/>
        <v>0.0011049723756906078</v>
      </c>
      <c r="G23" s="32">
        <f t="shared" si="7"/>
        <v>0.0014947683109118087</v>
      </c>
      <c r="H23" s="27">
        <f t="shared" si="7"/>
        <v>0.0042796005706134095</v>
      </c>
      <c r="I23" s="32">
        <f t="shared" si="7"/>
        <v>0</v>
      </c>
      <c r="J23" s="27">
        <f t="shared" si="7"/>
        <v>0</v>
      </c>
      <c r="K23" s="32">
        <f t="shared" si="7"/>
        <v>0</v>
      </c>
      <c r="L23" s="27">
        <f t="shared" si="7"/>
        <v>0</v>
      </c>
      <c r="M23" s="32">
        <f t="shared" si="7"/>
        <v>0</v>
      </c>
      <c r="N23" s="27">
        <f t="shared" si="7"/>
        <v>0.001584786053882726</v>
      </c>
      <c r="O23" s="33">
        <f t="shared" si="7"/>
        <v>0</v>
      </c>
      <c r="P23" s="33">
        <f t="shared" si="7"/>
        <v>0</v>
      </c>
      <c r="Q23" s="30">
        <f>Q22/Q8</f>
        <v>0.001013787510137875</v>
      </c>
      <c r="R23" s="6"/>
    </row>
    <row r="24" spans="1:18" s="8" customFormat="1" ht="34.5" customHeight="1">
      <c r="A24" s="4" t="s">
        <v>48</v>
      </c>
      <c r="B24" s="44">
        <v>45</v>
      </c>
      <c r="C24" s="65">
        <v>53</v>
      </c>
      <c r="D24" s="65">
        <v>30</v>
      </c>
      <c r="E24" s="65">
        <v>21</v>
      </c>
      <c r="F24" s="65">
        <v>46</v>
      </c>
      <c r="G24" s="65">
        <v>36</v>
      </c>
      <c r="H24" s="65">
        <v>31</v>
      </c>
      <c r="I24" s="65">
        <v>17</v>
      </c>
      <c r="J24" s="65">
        <v>34</v>
      </c>
      <c r="K24" s="65">
        <v>19</v>
      </c>
      <c r="L24" s="65">
        <v>30</v>
      </c>
      <c r="M24" s="65">
        <v>21</v>
      </c>
      <c r="N24" s="65">
        <v>34</v>
      </c>
      <c r="O24" s="66">
        <v>23</v>
      </c>
      <c r="P24" s="67">
        <v>37</v>
      </c>
      <c r="Q24" s="49">
        <f>SUM(B24:P24)</f>
        <v>477</v>
      </c>
      <c r="R24" s="6"/>
    </row>
    <row r="25" spans="1:18" s="8" customFormat="1" ht="24.75" customHeight="1">
      <c r="A25" s="41" t="s">
        <v>25</v>
      </c>
      <c r="B25" s="26">
        <f aca="true" t="shared" si="8" ref="B25:Q25">B24/B8</f>
        <v>0.07086614173228346</v>
      </c>
      <c r="C25" s="27">
        <f t="shared" si="8"/>
        <v>0.06794871794871794</v>
      </c>
      <c r="D25" s="27">
        <f t="shared" si="8"/>
        <v>0.05338078291814947</v>
      </c>
      <c r="E25" s="27">
        <f t="shared" si="8"/>
        <v>0.03343949044585987</v>
      </c>
      <c r="F25" s="27">
        <f t="shared" si="8"/>
        <v>0.05082872928176796</v>
      </c>
      <c r="G25" s="27">
        <f t="shared" si="8"/>
        <v>0.053811659192825115</v>
      </c>
      <c r="H25" s="27">
        <f t="shared" si="8"/>
        <v>0.0442225392296719</v>
      </c>
      <c r="I25" s="27">
        <f t="shared" si="8"/>
        <v>0.027823240589198037</v>
      </c>
      <c r="J25" s="27">
        <f t="shared" si="8"/>
        <v>0.04927536231884058</v>
      </c>
      <c r="K25" s="27">
        <f t="shared" si="8"/>
        <v>0.02865761689291101</v>
      </c>
      <c r="L25" s="27">
        <f t="shared" si="8"/>
        <v>0.04431314623338257</v>
      </c>
      <c r="M25" s="27">
        <f t="shared" si="8"/>
        <v>0.033123028391167195</v>
      </c>
      <c r="N25" s="27">
        <f t="shared" si="8"/>
        <v>0.05388272583201268</v>
      </c>
      <c r="O25" s="28">
        <f t="shared" si="8"/>
        <v>0.04781704781704782</v>
      </c>
      <c r="P25" s="29">
        <f t="shared" si="8"/>
        <v>0.06197654941373534</v>
      </c>
      <c r="Q25" s="30">
        <f t="shared" si="8"/>
        <v>0.048357664233576646</v>
      </c>
      <c r="R25" s="6"/>
    </row>
    <row r="26" spans="1:18" s="8" customFormat="1" ht="34.5" customHeight="1">
      <c r="A26" s="15" t="s">
        <v>49</v>
      </c>
      <c r="B26" s="44">
        <v>8</v>
      </c>
      <c r="C26" s="65">
        <v>6</v>
      </c>
      <c r="D26" s="65">
        <v>11</v>
      </c>
      <c r="E26" s="65">
        <v>5</v>
      </c>
      <c r="F26" s="65">
        <v>5</v>
      </c>
      <c r="G26" s="65">
        <v>11</v>
      </c>
      <c r="H26" s="65">
        <v>12</v>
      </c>
      <c r="I26" s="65">
        <v>1</v>
      </c>
      <c r="J26" s="65">
        <v>11</v>
      </c>
      <c r="K26" s="65">
        <v>7</v>
      </c>
      <c r="L26" s="65">
        <v>9</v>
      </c>
      <c r="M26" s="65">
        <v>9</v>
      </c>
      <c r="N26" s="65">
        <v>4</v>
      </c>
      <c r="O26" s="66">
        <v>6</v>
      </c>
      <c r="P26" s="67">
        <v>16</v>
      </c>
      <c r="Q26" s="49">
        <f>SUM(B26:P26)</f>
        <v>121</v>
      </c>
      <c r="R26" s="6"/>
    </row>
    <row r="27" spans="1:18" s="8" customFormat="1" ht="24.75" customHeight="1">
      <c r="A27" s="41" t="s">
        <v>25</v>
      </c>
      <c r="B27" s="26">
        <f aca="true" t="shared" si="9" ref="B27:Q27">B26/B8</f>
        <v>0.012598425196850394</v>
      </c>
      <c r="C27" s="27">
        <f t="shared" si="9"/>
        <v>0.007692307692307693</v>
      </c>
      <c r="D27" s="27">
        <f t="shared" si="9"/>
        <v>0.019572953736654804</v>
      </c>
      <c r="E27" s="27">
        <f t="shared" si="9"/>
        <v>0.007961783439490446</v>
      </c>
      <c r="F27" s="27">
        <f t="shared" si="9"/>
        <v>0.0055248618784530384</v>
      </c>
      <c r="G27" s="27">
        <f t="shared" si="9"/>
        <v>0.016442451420029897</v>
      </c>
      <c r="H27" s="27">
        <f t="shared" si="9"/>
        <v>0.017118402282453638</v>
      </c>
      <c r="I27" s="27">
        <f t="shared" si="9"/>
        <v>0.0016366612111292963</v>
      </c>
      <c r="J27" s="27">
        <f t="shared" si="9"/>
        <v>0.015942028985507246</v>
      </c>
      <c r="K27" s="27">
        <f t="shared" si="9"/>
        <v>0.010558069381598794</v>
      </c>
      <c r="L27" s="27">
        <f t="shared" si="9"/>
        <v>0.013293943870014771</v>
      </c>
      <c r="M27" s="27">
        <f t="shared" si="9"/>
        <v>0.014195583596214511</v>
      </c>
      <c r="N27" s="27">
        <f t="shared" si="9"/>
        <v>0.006339144215530904</v>
      </c>
      <c r="O27" s="28">
        <f t="shared" si="9"/>
        <v>0.012474012474012475</v>
      </c>
      <c r="P27" s="29">
        <f t="shared" si="9"/>
        <v>0.02680067001675042</v>
      </c>
      <c r="Q27" s="30">
        <f t="shared" si="9"/>
        <v>0.012266828872668289</v>
      </c>
      <c r="R27" s="6"/>
    </row>
    <row r="28" spans="1:18" s="8" customFormat="1" ht="34.5" customHeight="1">
      <c r="A28" s="4" t="s">
        <v>50</v>
      </c>
      <c r="B28" s="44">
        <v>242</v>
      </c>
      <c r="C28" s="65">
        <v>274</v>
      </c>
      <c r="D28" s="65">
        <v>172</v>
      </c>
      <c r="E28" s="65">
        <v>291</v>
      </c>
      <c r="F28" s="65">
        <v>369</v>
      </c>
      <c r="G28" s="65">
        <v>217</v>
      </c>
      <c r="H28" s="65">
        <v>264</v>
      </c>
      <c r="I28" s="65">
        <v>358</v>
      </c>
      <c r="J28" s="65">
        <v>275</v>
      </c>
      <c r="K28" s="65">
        <v>315</v>
      </c>
      <c r="L28" s="65">
        <v>265</v>
      </c>
      <c r="M28" s="65">
        <v>277</v>
      </c>
      <c r="N28" s="65">
        <v>236</v>
      </c>
      <c r="O28" s="66">
        <v>177</v>
      </c>
      <c r="P28" s="67">
        <v>181</v>
      </c>
      <c r="Q28" s="49">
        <f>SUM(B28:P28)</f>
        <v>3913</v>
      </c>
      <c r="R28" s="6"/>
    </row>
    <row r="29" spans="1:18" s="8" customFormat="1" ht="24.75" customHeight="1" thickBot="1">
      <c r="A29" s="42" t="s">
        <v>25</v>
      </c>
      <c r="B29" s="34">
        <f aca="true" t="shared" si="10" ref="B29:Q29">B28/B8</f>
        <v>0.38110236220472443</v>
      </c>
      <c r="C29" s="35">
        <f t="shared" si="10"/>
        <v>0.35128205128205126</v>
      </c>
      <c r="D29" s="35">
        <f t="shared" si="10"/>
        <v>0.30604982206405695</v>
      </c>
      <c r="E29" s="35">
        <f t="shared" si="10"/>
        <v>0.46337579617834396</v>
      </c>
      <c r="F29" s="35">
        <f t="shared" si="10"/>
        <v>0.40773480662983425</v>
      </c>
      <c r="G29" s="35">
        <f t="shared" si="10"/>
        <v>0.3243647234678625</v>
      </c>
      <c r="H29" s="35">
        <f t="shared" si="10"/>
        <v>0.37660485021398005</v>
      </c>
      <c r="I29" s="35">
        <f t="shared" si="10"/>
        <v>0.5859247135842881</v>
      </c>
      <c r="J29" s="35">
        <f t="shared" si="10"/>
        <v>0.39855072463768115</v>
      </c>
      <c r="K29" s="35">
        <f t="shared" si="10"/>
        <v>0.4751131221719457</v>
      </c>
      <c r="L29" s="35">
        <f t="shared" si="10"/>
        <v>0.3914327917282127</v>
      </c>
      <c r="M29" s="35">
        <f t="shared" si="10"/>
        <v>0.43690851735015773</v>
      </c>
      <c r="N29" s="35">
        <f t="shared" si="10"/>
        <v>0.37400950871632327</v>
      </c>
      <c r="O29" s="36">
        <f t="shared" si="10"/>
        <v>0.367983367983368</v>
      </c>
      <c r="P29" s="37">
        <f t="shared" si="10"/>
        <v>0.30318257956448913</v>
      </c>
      <c r="Q29" s="38">
        <f t="shared" si="10"/>
        <v>0.39669505271695055</v>
      </c>
      <c r="R29" s="6"/>
    </row>
    <row r="30" spans="1:18" s="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40" spans="1:2" ht="12.75">
      <c r="A40" s="10" t="s">
        <v>30</v>
      </c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1"/>
      <c r="B45" s="12" t="s">
        <v>31</v>
      </c>
    </row>
  </sheetData>
  <sheetProtection/>
  <printOptions horizontalCentered="1" verticalCentered="1"/>
  <pageMargins left="0.1968503937007874" right="0.1968503937007874" top="0.1968503937007874" bottom="0.1968503937007874" header="0.4921259845" footer="0.492125984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ICL Valued Customer</dc:creator>
  <cp:keywords/>
  <dc:description/>
  <cp:lastModifiedBy>Chaouki Houamel</cp:lastModifiedBy>
  <cp:lastPrinted>2012-04-16T07:43:55Z</cp:lastPrinted>
  <dcterms:created xsi:type="dcterms:W3CDTF">2004-03-10T10:37:42Z</dcterms:created>
  <dcterms:modified xsi:type="dcterms:W3CDTF">2012-04-23T09:08:50Z</dcterms:modified>
  <cp:category/>
  <cp:version/>
  <cp:contentType/>
  <cp:contentStatus/>
</cp:coreProperties>
</file>